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1570" windowHeight="748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<sst xmlns="http://schemas.openxmlformats.org/spreadsheetml/2006/main" count="356" uniqueCount="248">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</sst>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4">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76" sqref="C7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0.6666666666666666</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0.6666666666666666</v>
      </c>
    </row>
    <row r="26" spans="1:6" ht="49.5" customHeight="1">
      <c r="A26" s="14" t="s">
        <v>146</v>
      </c>
      <c r="B26" s="105" t="s">
        <v>41</v>
      </c>
      <c r="C26" s="106"/>
      <c r="F26" s="32">
        <f>+VALUE(A92)</f>
        <v>1</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6</v>
      </c>
    </row>
    <row r="77" spans="1:3" ht="15">
      <c r="A77" s="15" t="s">
        <v>120</v>
      </c>
      <c r="B77" s="10" t="s">
        <v>115</v>
      </c>
      <c r="C77" s="79" t="s">
        <v>6</v>
      </c>
    </row>
    <row r="78" spans="1:3" ht="45">
      <c r="A78" s="15" t="s">
        <v>121</v>
      </c>
      <c r="B78" s="10" t="s">
        <v>245</v>
      </c>
      <c r="C78" s="79" t="s">
        <v>5</v>
      </c>
    </row>
    <row r="79" spans="1:3" ht="24.75" customHeight="1">
      <c r="A79" s="101">
        <f>_xlfn.IFERROR((COUNTIF(C73:C78,"Da")+(COUNTIF(C73:C78,"Djelomično")/2))/((COUNTIF(C73:C78,"Da")+COUNTIF(C73:C78,"Ne")+COUNTIF(C73:C78,"Djelomično"))),"Nije primjenjivo")</f>
        <v>0.6666666666666666</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1</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0.7802197802197802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0.6666666666666666</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0.6666666666666666</v>
      </c>
      <c r="D13" s="81"/>
    </row>
    <row r="14" spans="1:4" s="34" customFormat="1" ht="39.75" customHeight="1">
      <c r="A14" s="44" t="s">
        <v>145</v>
      </c>
      <c r="B14" s="36" t="s">
        <v>185</v>
      </c>
      <c r="C14" s="40">
        <f>+Upitnik!A92</f>
        <v>1</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0.7802197802197802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komun</cp:lastModifiedBy>
  <cp:lastPrinted>2019-12-05T14:42:35Z</cp:lastPrinted>
  <dcterms:created xsi:type="dcterms:W3CDTF">2012-05-21T15:07:27Z</dcterms:created>
  <dcterms:modified xsi:type="dcterms:W3CDTF">2023-07-28T07:32:22Z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